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310" activeTab="0"/>
  </bookViews>
  <sheets>
    <sheet name="Hárok1" sheetId="1" r:id="rId1"/>
  </sheets>
  <definedNames/>
  <calcPr fullCalcOnLoad="1"/>
</workbook>
</file>

<file path=xl/sharedStrings.xml><?xml version="1.0" encoding="utf-8"?>
<sst xmlns="http://schemas.openxmlformats.org/spreadsheetml/2006/main" count="71" uniqueCount="43">
  <si>
    <t>Vybavenie kuchyne</t>
  </si>
  <si>
    <t>Vybavenie dielne</t>
  </si>
  <si>
    <t xml:space="preserve">Výpočtová a telekomunikačná technika </t>
  </si>
  <si>
    <t>PC zostava (minimálne parametre: procesor dosahujúci skóre 2000 bodov v programe PassMark CPU Mark, pamäť 1600 MHz DDR3, kapacita operačnej pamäte RAM 4GB, kapacita úložného priestoru na pevnom  disku 0,5 TB HDD 7200 ot/min., výstup 6 USB, operačný systém, monitor uhlopriečka 23,6 , jas 250 cd/m, miera kontrastu 3000:1, klávesnica, myš)</t>
  </si>
  <si>
    <t xml:space="preserve">lekárnička </t>
  </si>
  <si>
    <t xml:space="preserve">hasiací prístroj práškový 6kg </t>
  </si>
  <si>
    <t>Merná jednotka</t>
  </si>
  <si>
    <t>Množstvo</t>
  </si>
  <si>
    <t>Cena celkom s DPH</t>
  </si>
  <si>
    <t>ks</t>
  </si>
  <si>
    <t>multifunkcné zariadenie (minimálne parametre: laser čiernobiela, A4, kopírovanie/scanovanie, USB+LAN,mesačná zaťažiteľnosť 2000, rýchlosť tlače 20 str./minúta)</t>
  </si>
  <si>
    <t>Interiérové vybavenie</t>
  </si>
  <si>
    <t xml:space="preserve">Skupina tovarov / Názov položky </t>
  </si>
  <si>
    <t>mikrovlnka, vykon 800W, objem 23l, 230V, 50Hz, 6 urovni vykonu, Displej Led, dotykové ovládanie, rukoveť, zvuková signalizácia, detská poistka, Povrch vnútorného priestoru z keramického smaltu</t>
  </si>
  <si>
    <t>sporák elektrický, trieda A, sirka 50cm, sklokeramická doska so 4 varnými zónami, ukazovateľ zvýšeného tepla, vnútorné osvetlenie, objem 68l, regulácia teploty50-275 C, rošt</t>
  </si>
  <si>
    <t>chladnička, biela, trieda A++, ročná spotreba 245 kWh/annum, užitkový objem 346 l, klimatická trieda N, Sn, St, T, hlučnosť 39 DB, v=185,3cm, š=60cm, hl=65cm, Led osvetlenie, v dolnej časti mraziaci box objem 113l, chladiaci box, 233l, počet políc 4 počet priehradok 3 počet kompresorov 1</t>
  </si>
  <si>
    <t>umývačka riadu, eng. Trieda A+, súprav riadu v cykle 12, ročná spotreba 290 kWh/Annum, ročná spotreba vody 3360l, hlučnosť 49 dB, biela farba , v=85cm, š=60cm, h=60cm, nastaviteľné koše</t>
  </si>
  <si>
    <t>mixér, 1200 wat motor, 28000 otáčok /min, celkový objem 2l, 3 intelicentné predstavené programi</t>
  </si>
  <si>
    <t>vrtačka, príkon 701 W, max otáčky 3000 ot/min, max rozsah sklíčidla 13mm, max krútiaci moment 17 Nm, príklep, lavý pravý chod, regulácia, prídavná rukoveť</t>
  </si>
  <si>
    <t xml:space="preserve">AKU , 1x nabíjaćka, kurík, 2xLi-Ion akumulátor 2000mAh, max priemer skrutky 8mm, elketronicka ochrana motora, ukazovaťeľ stavu batérie, brzda motora, rýchoupínacie skľúčovadlo s 13 upínaním, max krútiaci moment 63 Nm, dvojrýchlostné, napatie akumulátora 18V, kapacita akumulátora 2Ah, hmotnosť 1490g,  </t>
  </si>
  <si>
    <t>fréza, elektrická, príkon 600W, počet otáčok 33000 ot/min, výkon motora 600W, regulaćné koliesko nastavenie hlbky frézovania, hranová fréza</t>
  </si>
  <si>
    <t>spajkovačka, spájka s príkonom 100W, univerzálny hrot, svetlo na nasvietenie</t>
  </si>
  <si>
    <t xml:space="preserve">zvaračka, polyfúzna, regulácia teploty od 0do 300C, čeľusťové nadstavec 20,25,32mm, hmotnosť 2,1kg, prevádzkové napätie 230V/50Hz, príkon 800W, teplota od 0-300C, stupeň krytia IP X4, </t>
  </si>
  <si>
    <t>šrubovaky, materiál: CrV, hroty: (-)3-4-5-6mm, PH 0-1-2-3, PZ 0-1-2-3, T 8-10-15-20-25-27-30-40,  HEX 1,5-2-2,5-3-4-5-5,5-6, SQ 0-1-2-3, šroubovák na 1/4", PH: 1x75mm, 2x38, 3x150, 4x75mm, 6,5x38, 6,5x100, 8x150</t>
  </si>
  <si>
    <t>šijací stroj. Rozmer 21*48*37cm, biely, hmotnosť 8,5kg, počet druhov stehov 23, 23 druhov stehov vr. pružných s možnosťou regulácie dĺžky a šírky
Automatická jednokroková gombíková dierka
Automatický navliekač nite, orez nite
Voľné rameno
Osvetlenie LED diódou
Kompaktný napínač vrchnej nite
Polohovateľná ihla vpravo či vľavo
Možnosť šitia dvojihlou
Spätný chod pre zapošitie
Automatická regulácia tlaku šijacej pätky, automatické vypnutie navíjania spodnej cievky
Vstavaná schránka na príslušenstvo</t>
  </si>
  <si>
    <t xml:space="preserve">sverak otočný, 100mm, 5kg 8812622 - s kovadlinou - čeľuste tvrdené na HRC 48-52 - šírka čeľustí: 100 mm - váha: 5 kg - roztvorenie 65 mm - upínacia sila 8 kN </t>
  </si>
  <si>
    <t>stojany, na náradie Výška: 1500 mm
Šírka: 900 mm
Farba: Šedá
Kód farby: RAL 7035
Materiál: Oceľový plech
Hmotnosť: 43,02 kg</t>
  </si>
  <si>
    <t>vybavenie kuchyne, poháre sklenené 455ml, 190 a 220ml spolu 18ks, prípory set v tom 6ks lyžičky na kávu, 6ks lyžíc, 6ks príborov, 6ks vydličiek, nerez 18/10, taniere plytký 24cm 6ks, tanier hlboký 24cm, 6ks, tanier dezertný 6ks, priemer 20cm, misky porcelánové  6ks, misky sklenené 6ks, misky keramické 14cm, 3ks, misy keramické priemer 24cm, 3ks</t>
  </si>
  <si>
    <t>kancelársky písací stôl 71x200x67,5cm , svetlý dub</t>
  </si>
  <si>
    <t>stoličky, Rozmery (cca): 60cm x 80-90cm x 60cm (ŠxVxH), farba čierna, materiál plast/umelá koža
sedenie: 45cm x 45-55cm x 40cm (ŠxVxH)
výška operadla: 40cm
Farba: čierna
Materiál: plast, umelá koža</t>
  </si>
  <si>
    <t xml:space="preserve">jedálenské stoly , farba dub, v=76cm, š=118-158cm, hl=75cm, hmotnost 32kg, rozkladací stol do jedálne </t>
  </si>
  <si>
    <t>kuchynská zostava s montazou , dlzka celkom 7,3m, korpus, telo a dvere - laminátová drevotrieska hr 16mm, dvierka v dekore priede Arden, spodné skrinky D50 a D100, horné skrinky U40 a U60, 2ks spodných skriniek s valčekom a vodidlami, uchytky šírky 160mm, Hrany chránene ABS, Spodné skrinky s regulovateľními nožičkami, v časti zostavy osadené celoplošné nerezové dresy  - 2ks, s odkvpávačom š=0,8m</t>
  </si>
  <si>
    <t>skrine 600/600/2000, korpus biela / dvere biela + bardolino svetlé, laminovaná drevotriesková doska, s deleným úložným priestorom, 4 kusy políc</t>
  </si>
  <si>
    <t>regál policový, 180*90*40cm (9ks) a 180*190*40cm (1ks)</t>
  </si>
  <si>
    <t>PC stol Rohový PC stôl s poličkami a so zásuvkami vo farebnom prevedení: dub sonoma. Materiál: DTD laminovaná. dekor: dub sonoma
Rozmery (ŠxVxH): 121x90,1x107,6 cm.
Hmotnosť: 42.50 kg</t>
  </si>
  <si>
    <t xml:space="preserve">Projektor 
zabudovanú funkciu Wi-Fi.
Projektor Full HD 1080p
Jas 3 100 lúmenov
Kontrastný pomer 15 000:1
Technológia 3LCD s premietacím plátnom </t>
  </si>
  <si>
    <t>vytvarne pomocky, sady štetcov, farby na textil, porcelán, kožu, akrylatove farby, akvarelové farby, grafické perá sada, tónovacie perá sada, umelecké pastelky a uhlíky sada</t>
  </si>
  <si>
    <t xml:space="preserve">pomôcky na ručné práce , ihly sada, ihlice, háćiky sada, tavná lepiaca pištoľ 1ks, nožnice 3ks, </t>
  </si>
  <si>
    <t>Zadanie vybavenia komunitného centra v obci Markušovce</t>
  </si>
  <si>
    <t>Cena za m.j. /ks bez DPH</t>
  </si>
  <si>
    <t>Cena celkom bez DPH</t>
  </si>
  <si>
    <t>súbor</t>
  </si>
  <si>
    <r>
      <t>Názov predmetu zákazky:</t>
    </r>
    <r>
      <rPr>
        <sz val="11"/>
        <color indexed="8"/>
        <rFont val="Calibri"/>
        <family val="2"/>
      </rPr>
      <t xml:space="preserve"> „Vybavenie komunitného centra v obci Markušovce“</t>
    </r>
  </si>
</sst>
</file>

<file path=xl/styles.xml><?xml version="1.0" encoding="utf-8"?>
<styleSheet xmlns="http://schemas.openxmlformats.org/spreadsheetml/2006/main">
  <numFmts count="12">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quot;Áno&quot;;&quot;Áno&quot;;&quot;Nie&quot;"/>
    <numFmt numFmtId="165" formatCode="&quot;Pravda&quot;;&quot;Pravda&quot;;&quot;Nepravda&quot;"/>
    <numFmt numFmtId="166" formatCode="&quot;Zapnuté&quot;;&quot;Zapnuté&quot;;&quot;Vypnuté&quot;"/>
    <numFmt numFmtId="167" formatCode="[$€-2]\ #\ ##,000_);[Red]\([$€-2]\ #\ ##,000\)"/>
  </numFmts>
  <fonts count="40">
    <font>
      <sz val="11"/>
      <color theme="1"/>
      <name val="Calibri"/>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4"/>
      <name val="Calibri Light"/>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Calibri"/>
      <family val="2"/>
    </font>
    <font>
      <b/>
      <sz val="10"/>
      <color indexed="8"/>
      <name val="Calibri"/>
      <family val="2"/>
    </font>
    <font>
      <sz val="9"/>
      <color indexed="8"/>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libri Light"/>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Calibri"/>
      <family val="2"/>
    </font>
    <font>
      <b/>
      <sz val="10"/>
      <color theme="1"/>
      <name val="Calibri"/>
      <family val="2"/>
    </font>
    <font>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0" borderId="0" applyNumberFormat="0" applyBorder="0" applyAlignment="0" applyProtection="0"/>
    <xf numFmtId="0" fontId="23"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28" fillId="0" borderId="6" applyNumberFormat="0" applyFill="0" applyAlignment="0" applyProtection="0"/>
    <xf numFmtId="0" fontId="29" fillId="0" borderId="7"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4" borderId="8" applyNumberFormat="0" applyAlignment="0" applyProtection="0"/>
    <xf numFmtId="0" fontId="33" fillId="25" borderId="8" applyNumberFormat="0" applyAlignment="0" applyProtection="0"/>
    <xf numFmtId="0" fontId="34" fillId="25" borderId="9" applyNumberFormat="0" applyAlignment="0" applyProtection="0"/>
    <xf numFmtId="0" fontId="35" fillId="0" borderId="0" applyNumberFormat="0" applyFill="0" applyBorder="0" applyAlignment="0" applyProtection="0"/>
    <xf numFmtId="0" fontId="36"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cellStyleXfs>
  <cellXfs count="14">
    <xf numFmtId="0" fontId="0" fillId="0" borderId="0" xfId="0" applyFont="1" applyAlignment="1">
      <alignment/>
    </xf>
    <xf numFmtId="0" fontId="29" fillId="0" borderId="0" xfId="0" applyFont="1" applyAlignment="1">
      <alignment/>
    </xf>
    <xf numFmtId="0" fontId="37" fillId="0" borderId="10" xfId="0" applyFont="1" applyBorder="1" applyAlignment="1">
      <alignment horizontal="center" vertical="center" wrapText="1"/>
    </xf>
    <xf numFmtId="0" fontId="37" fillId="0" borderId="10" xfId="0" applyFont="1" applyBorder="1" applyAlignment="1">
      <alignment horizontal="center" vertical="center"/>
    </xf>
    <xf numFmtId="0" fontId="38" fillId="33" borderId="10" xfId="0" applyFont="1" applyFill="1" applyBorder="1" applyAlignment="1">
      <alignment horizontal="center" vertical="center"/>
    </xf>
    <xf numFmtId="0" fontId="37" fillId="33" borderId="10" xfId="0" applyFont="1" applyFill="1" applyBorder="1" applyAlignment="1">
      <alignment horizontal="center" vertical="center"/>
    </xf>
    <xf numFmtId="4" fontId="37" fillId="33" borderId="10" xfId="0" applyNumberFormat="1" applyFont="1" applyFill="1" applyBorder="1" applyAlignment="1">
      <alignment horizontal="center" vertical="center"/>
    </xf>
    <xf numFmtId="4" fontId="37" fillId="0" borderId="10" xfId="0" applyNumberFormat="1" applyFont="1" applyBorder="1" applyAlignment="1">
      <alignment horizontal="center" vertical="center"/>
    </xf>
    <xf numFmtId="4" fontId="0" fillId="0" borderId="0" xfId="0" applyNumberFormat="1" applyAlignment="1">
      <alignment/>
    </xf>
    <xf numFmtId="0" fontId="0" fillId="0" borderId="0" xfId="0" applyFont="1" applyAlignment="1">
      <alignment/>
    </xf>
    <xf numFmtId="0" fontId="38" fillId="33" borderId="10" xfId="0" applyFont="1" applyFill="1" applyBorder="1" applyAlignment="1">
      <alignment horizontal="center" vertical="center" wrapText="1"/>
    </xf>
    <xf numFmtId="4" fontId="38" fillId="33" borderId="10" xfId="0" applyNumberFormat="1" applyFont="1" applyFill="1" applyBorder="1" applyAlignment="1">
      <alignment horizontal="center" vertical="center"/>
    </xf>
    <xf numFmtId="0" fontId="39" fillId="0" borderId="10" xfId="0" applyFont="1" applyBorder="1" applyAlignment="1">
      <alignment horizontal="left" vertical="center" wrapText="1"/>
    </xf>
    <xf numFmtId="2" fontId="38" fillId="0" borderId="10" xfId="0" applyNumberFormat="1" applyFont="1" applyBorder="1" applyAlignment="1">
      <alignment horizontal="center" vertical="center"/>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41"/>
  <sheetViews>
    <sheetView tabSelected="1" zoomScale="120" zoomScaleNormal="120" zoomScalePageLayoutView="0" workbookViewId="0" topLeftCell="A1">
      <selection activeCell="B22" sqref="B22"/>
    </sheetView>
  </sheetViews>
  <sheetFormatPr defaultColWidth="9.140625" defaultRowHeight="15"/>
  <cols>
    <col min="1" max="1" width="41.8515625" style="0" customWidth="1"/>
    <col min="2" max="2" width="9.00390625" style="0" customWidth="1"/>
    <col min="3" max="3" width="12.00390625" style="0" customWidth="1"/>
    <col min="4" max="4" width="12.28125" style="0" customWidth="1"/>
    <col min="5" max="5" width="10.7109375" style="0" customWidth="1"/>
    <col min="6" max="6" width="11.57421875" style="0" customWidth="1"/>
    <col min="7" max="7" width="13.28125" style="0" customWidth="1"/>
  </cols>
  <sheetData>
    <row r="2" spans="1:2" ht="15">
      <c r="A2" s="1" t="s">
        <v>38</v>
      </c>
      <c r="B2" s="1"/>
    </row>
    <row r="3" spans="1:2" ht="15">
      <c r="A3" s="1"/>
      <c r="B3" s="1"/>
    </row>
    <row r="4" spans="1:2" ht="15">
      <c r="A4" s="1"/>
      <c r="B4" s="1"/>
    </row>
    <row r="5" spans="1:2" ht="15">
      <c r="A5" s="1" t="s">
        <v>42</v>
      </c>
      <c r="B5" s="1"/>
    </row>
    <row r="7" spans="1:6" s="9" customFormat="1" ht="36" customHeight="1">
      <c r="A7" s="4" t="s">
        <v>12</v>
      </c>
      <c r="B7" s="10" t="s">
        <v>6</v>
      </c>
      <c r="C7" s="4" t="s">
        <v>7</v>
      </c>
      <c r="D7" s="10" t="s">
        <v>39</v>
      </c>
      <c r="E7" s="10" t="s">
        <v>40</v>
      </c>
      <c r="F7" s="10" t="s">
        <v>8</v>
      </c>
    </row>
    <row r="8" spans="1:6" ht="15">
      <c r="A8" s="4" t="s">
        <v>11</v>
      </c>
      <c r="B8" s="5"/>
      <c r="C8" s="5"/>
      <c r="D8" s="5"/>
      <c r="E8" s="5"/>
      <c r="F8" s="5"/>
    </row>
    <row r="9" spans="1:6" ht="15.75" customHeight="1">
      <c r="A9" s="12" t="s">
        <v>5</v>
      </c>
      <c r="B9" s="2" t="s">
        <v>9</v>
      </c>
      <c r="C9" s="3">
        <v>3</v>
      </c>
      <c r="D9" s="7">
        <v>0</v>
      </c>
      <c r="E9" s="7">
        <f>C9*D9</f>
        <v>0</v>
      </c>
      <c r="F9" s="13">
        <f>SUM(E9*1.2)</f>
        <v>0</v>
      </c>
    </row>
    <row r="10" spans="1:6" ht="15.75" customHeight="1">
      <c r="A10" s="12" t="s">
        <v>4</v>
      </c>
      <c r="B10" s="2" t="s">
        <v>9</v>
      </c>
      <c r="C10" s="3">
        <v>1</v>
      </c>
      <c r="D10" s="7">
        <v>0</v>
      </c>
      <c r="E10" s="7">
        <f>C10*D10</f>
        <v>0</v>
      </c>
      <c r="F10" s="13">
        <f aca="true" t="shared" si="0" ref="F10:F17">SUM(E10*1.2)</f>
        <v>0</v>
      </c>
    </row>
    <row r="11" spans="1:6" ht="15.75" customHeight="1">
      <c r="A11" s="12" t="s">
        <v>28</v>
      </c>
      <c r="B11" s="2" t="s">
        <v>9</v>
      </c>
      <c r="C11" s="3">
        <v>14</v>
      </c>
      <c r="D11" s="7">
        <v>0</v>
      </c>
      <c r="E11" s="7">
        <f>C11*D11</f>
        <v>0</v>
      </c>
      <c r="F11" s="13">
        <f t="shared" si="0"/>
        <v>0</v>
      </c>
    </row>
    <row r="12" spans="1:6" ht="48.75" customHeight="1">
      <c r="A12" s="12" t="s">
        <v>29</v>
      </c>
      <c r="B12" s="2" t="s">
        <v>9</v>
      </c>
      <c r="C12" s="3">
        <v>40</v>
      </c>
      <c r="D12" s="7">
        <v>0</v>
      </c>
      <c r="E12" s="7">
        <f>C12*D12</f>
        <v>0</v>
      </c>
      <c r="F12" s="13">
        <f t="shared" si="0"/>
        <v>0</v>
      </c>
    </row>
    <row r="13" spans="1:6" ht="26.25" customHeight="1">
      <c r="A13" s="12" t="s">
        <v>30</v>
      </c>
      <c r="B13" s="2" t="s">
        <v>9</v>
      </c>
      <c r="C13" s="3">
        <v>10</v>
      </c>
      <c r="D13" s="7">
        <v>0</v>
      </c>
      <c r="E13" s="7">
        <v>0</v>
      </c>
      <c r="F13" s="13">
        <f t="shared" si="0"/>
        <v>0</v>
      </c>
    </row>
    <row r="14" spans="1:6" ht="36.75" customHeight="1">
      <c r="A14" s="12" t="s">
        <v>32</v>
      </c>
      <c r="B14" s="2" t="s">
        <v>9</v>
      </c>
      <c r="C14" s="3">
        <v>12</v>
      </c>
      <c r="D14" s="7">
        <v>0</v>
      </c>
      <c r="E14" s="7">
        <v>0</v>
      </c>
      <c r="F14" s="13">
        <f t="shared" si="0"/>
        <v>0</v>
      </c>
    </row>
    <row r="15" spans="1:6" ht="57.75" customHeight="1">
      <c r="A15" s="12" t="s">
        <v>34</v>
      </c>
      <c r="B15" s="2" t="s">
        <v>9</v>
      </c>
      <c r="C15" s="3">
        <v>8</v>
      </c>
      <c r="D15" s="7">
        <v>0</v>
      </c>
      <c r="E15" s="7">
        <v>0</v>
      </c>
      <c r="F15" s="13">
        <f t="shared" si="0"/>
        <v>0</v>
      </c>
    </row>
    <row r="16" spans="1:6" ht="83.25" customHeight="1">
      <c r="A16" s="12" t="s">
        <v>35</v>
      </c>
      <c r="B16" s="2" t="s">
        <v>9</v>
      </c>
      <c r="C16" s="3">
        <v>1</v>
      </c>
      <c r="D16" s="7">
        <v>0</v>
      </c>
      <c r="E16" s="7">
        <v>0</v>
      </c>
      <c r="F16" s="13">
        <f t="shared" si="0"/>
        <v>0</v>
      </c>
    </row>
    <row r="17" spans="1:6" ht="25.5" customHeight="1">
      <c r="A17" s="12" t="s">
        <v>33</v>
      </c>
      <c r="B17" s="2" t="s">
        <v>9</v>
      </c>
      <c r="C17" s="3">
        <v>1</v>
      </c>
      <c r="D17" s="7">
        <v>0</v>
      </c>
      <c r="E17" s="7">
        <f>C17*D17</f>
        <v>0</v>
      </c>
      <c r="F17" s="13">
        <f t="shared" si="0"/>
        <v>0</v>
      </c>
    </row>
    <row r="18" spans="1:6" ht="15">
      <c r="A18" s="4" t="s">
        <v>2</v>
      </c>
      <c r="B18" s="5"/>
      <c r="C18" s="5"/>
      <c r="D18" s="5"/>
      <c r="E18" s="5"/>
      <c r="F18" s="5"/>
    </row>
    <row r="19" spans="1:6" ht="84" customHeight="1">
      <c r="A19" s="12" t="s">
        <v>3</v>
      </c>
      <c r="B19" s="2" t="s">
        <v>9</v>
      </c>
      <c r="C19" s="3">
        <v>2</v>
      </c>
      <c r="D19" s="7">
        <v>0</v>
      </c>
      <c r="E19" s="7">
        <f>C19*D19</f>
        <v>0</v>
      </c>
      <c r="F19" s="13">
        <f>SUM(E19*1.2)</f>
        <v>0</v>
      </c>
    </row>
    <row r="20" spans="1:6" ht="41.25" customHeight="1">
      <c r="A20" s="12" t="s">
        <v>10</v>
      </c>
      <c r="B20" s="2" t="s">
        <v>9</v>
      </c>
      <c r="C20" s="3">
        <v>2</v>
      </c>
      <c r="D20" s="7">
        <v>0</v>
      </c>
      <c r="E20" s="7">
        <f>C20*D20</f>
        <v>0</v>
      </c>
      <c r="F20" s="13">
        <f>SUM(E20*1.2)</f>
        <v>0</v>
      </c>
    </row>
    <row r="21" spans="1:6" ht="15">
      <c r="A21" s="4" t="s">
        <v>0</v>
      </c>
      <c r="B21" s="5"/>
      <c r="C21" s="5"/>
      <c r="D21" s="5"/>
      <c r="E21" s="5"/>
      <c r="F21" s="6"/>
    </row>
    <row r="22" spans="1:6" ht="96.75" customHeight="1">
      <c r="A22" s="12" t="s">
        <v>31</v>
      </c>
      <c r="B22" s="2" t="s">
        <v>9</v>
      </c>
      <c r="C22" s="3">
        <v>1</v>
      </c>
      <c r="D22" s="7">
        <v>0</v>
      </c>
      <c r="E22" s="7">
        <f aca="true" t="shared" si="1" ref="E22:E28">C22*D22</f>
        <v>0</v>
      </c>
      <c r="F22" s="13">
        <f>SUM(E22*1.2)</f>
        <v>0</v>
      </c>
    </row>
    <row r="23" spans="1:6" ht="14.25" customHeight="1">
      <c r="A23" s="12" t="s">
        <v>15</v>
      </c>
      <c r="B23" s="2" t="s">
        <v>9</v>
      </c>
      <c r="C23" s="3">
        <v>1</v>
      </c>
      <c r="D23" s="7">
        <v>0</v>
      </c>
      <c r="E23" s="7">
        <f t="shared" si="1"/>
        <v>0</v>
      </c>
      <c r="F23" s="13">
        <f aca="true" t="shared" si="2" ref="F23:F28">SUM(E23*1.2)</f>
        <v>0</v>
      </c>
    </row>
    <row r="24" spans="1:6" ht="46.5" customHeight="1">
      <c r="A24" s="12" t="s">
        <v>14</v>
      </c>
      <c r="B24" s="2" t="s">
        <v>9</v>
      </c>
      <c r="C24" s="3">
        <v>4</v>
      </c>
      <c r="D24" s="7">
        <v>0</v>
      </c>
      <c r="E24" s="7">
        <f t="shared" si="1"/>
        <v>0</v>
      </c>
      <c r="F24" s="13">
        <f t="shared" si="2"/>
        <v>0</v>
      </c>
    </row>
    <row r="25" spans="1:6" ht="52.5" customHeight="1">
      <c r="A25" s="12" t="s">
        <v>13</v>
      </c>
      <c r="B25" s="2" t="s">
        <v>9</v>
      </c>
      <c r="C25" s="3">
        <v>2</v>
      </c>
      <c r="D25" s="7">
        <v>0</v>
      </c>
      <c r="E25" s="7">
        <f t="shared" si="1"/>
        <v>0</v>
      </c>
      <c r="F25" s="13">
        <f t="shared" si="2"/>
        <v>0</v>
      </c>
    </row>
    <row r="26" spans="1:6" ht="53.25" customHeight="1">
      <c r="A26" s="12" t="s">
        <v>16</v>
      </c>
      <c r="B26" s="2" t="s">
        <v>9</v>
      </c>
      <c r="C26" s="3">
        <v>1</v>
      </c>
      <c r="D26" s="7">
        <v>0</v>
      </c>
      <c r="E26" s="7">
        <f t="shared" si="1"/>
        <v>0</v>
      </c>
      <c r="F26" s="13">
        <f t="shared" si="2"/>
        <v>0</v>
      </c>
    </row>
    <row r="27" spans="1:6" ht="75.75" customHeight="1">
      <c r="A27" s="12" t="s">
        <v>27</v>
      </c>
      <c r="B27" s="2" t="s">
        <v>41</v>
      </c>
      <c r="C27" s="3">
        <v>1</v>
      </c>
      <c r="D27" s="7">
        <v>0</v>
      </c>
      <c r="E27" s="7">
        <v>0</v>
      </c>
      <c r="F27" s="13">
        <f t="shared" si="2"/>
        <v>0</v>
      </c>
    </row>
    <row r="28" spans="1:6" ht="27.75" customHeight="1">
      <c r="A28" s="12" t="s">
        <v>17</v>
      </c>
      <c r="B28" s="2" t="s">
        <v>9</v>
      </c>
      <c r="C28" s="3">
        <v>1</v>
      </c>
      <c r="D28" s="7">
        <v>0</v>
      </c>
      <c r="E28" s="7">
        <f t="shared" si="1"/>
        <v>0</v>
      </c>
      <c r="F28" s="13">
        <f t="shared" si="2"/>
        <v>0</v>
      </c>
    </row>
    <row r="29" spans="1:6" ht="15">
      <c r="A29" s="4" t="s">
        <v>1</v>
      </c>
      <c r="B29" s="5"/>
      <c r="C29" s="5"/>
      <c r="D29" s="5"/>
      <c r="E29" s="5"/>
      <c r="F29" s="6"/>
    </row>
    <row r="30" spans="1:6" ht="36">
      <c r="A30" s="12" t="s">
        <v>18</v>
      </c>
      <c r="B30" s="2" t="s">
        <v>9</v>
      </c>
      <c r="C30" s="3">
        <v>4</v>
      </c>
      <c r="D30" s="7">
        <v>0</v>
      </c>
      <c r="E30" s="7">
        <f aca="true" t="shared" si="3" ref="E30:E40">C30*D30</f>
        <v>0</v>
      </c>
      <c r="F30" s="13">
        <f>SUM(E30*1.2)</f>
        <v>0</v>
      </c>
    </row>
    <row r="31" spans="1:6" ht="72">
      <c r="A31" s="12" t="s">
        <v>26</v>
      </c>
      <c r="B31" s="2" t="s">
        <v>9</v>
      </c>
      <c r="C31" s="3">
        <v>4</v>
      </c>
      <c r="D31" s="7">
        <v>0</v>
      </c>
      <c r="E31" s="7">
        <f t="shared" si="3"/>
        <v>0</v>
      </c>
      <c r="F31" s="13">
        <f aca="true" t="shared" si="4" ref="F31:F40">SUM(E31*1.2)</f>
        <v>0</v>
      </c>
    </row>
    <row r="32" spans="1:6" ht="36">
      <c r="A32" s="12" t="s">
        <v>25</v>
      </c>
      <c r="B32" s="2" t="s">
        <v>9</v>
      </c>
      <c r="C32" s="3">
        <v>1</v>
      </c>
      <c r="D32" s="7">
        <v>0</v>
      </c>
      <c r="E32" s="7">
        <f t="shared" si="3"/>
        <v>0</v>
      </c>
      <c r="F32" s="13">
        <f t="shared" si="4"/>
        <v>0</v>
      </c>
    </row>
    <row r="33" spans="1:6" ht="168">
      <c r="A33" s="12" t="s">
        <v>24</v>
      </c>
      <c r="B33" s="2" t="s">
        <v>9</v>
      </c>
      <c r="C33" s="3">
        <v>1</v>
      </c>
      <c r="D33" s="7">
        <v>0</v>
      </c>
      <c r="E33" s="7">
        <f t="shared" si="3"/>
        <v>0</v>
      </c>
      <c r="F33" s="13">
        <f t="shared" si="4"/>
        <v>0</v>
      </c>
    </row>
    <row r="34" spans="1:6" ht="48">
      <c r="A34" s="12" t="s">
        <v>22</v>
      </c>
      <c r="B34" s="2" t="s">
        <v>9</v>
      </c>
      <c r="C34" s="3">
        <v>1</v>
      </c>
      <c r="D34" s="7">
        <v>0</v>
      </c>
      <c r="E34" s="7">
        <f t="shared" si="3"/>
        <v>0</v>
      </c>
      <c r="F34" s="13">
        <f t="shared" si="4"/>
        <v>0</v>
      </c>
    </row>
    <row r="35" spans="1:6" ht="24">
      <c r="A35" s="12" t="s">
        <v>21</v>
      </c>
      <c r="B35" s="2" t="s">
        <v>9</v>
      </c>
      <c r="C35" s="3">
        <v>1</v>
      </c>
      <c r="D35" s="7">
        <v>0</v>
      </c>
      <c r="E35" s="7">
        <f t="shared" si="3"/>
        <v>0</v>
      </c>
      <c r="F35" s="13">
        <f t="shared" si="4"/>
        <v>0</v>
      </c>
    </row>
    <row r="36" spans="1:6" ht="84">
      <c r="A36" s="12" t="s">
        <v>19</v>
      </c>
      <c r="B36" s="2" t="s">
        <v>9</v>
      </c>
      <c r="C36" s="3">
        <v>1</v>
      </c>
      <c r="D36" s="7">
        <v>0</v>
      </c>
      <c r="E36" s="7">
        <f t="shared" si="3"/>
        <v>0</v>
      </c>
      <c r="F36" s="13">
        <f t="shared" si="4"/>
        <v>0</v>
      </c>
    </row>
    <row r="37" spans="1:6" ht="52.5" customHeight="1">
      <c r="A37" s="12" t="s">
        <v>23</v>
      </c>
      <c r="B37" s="2" t="s">
        <v>9</v>
      </c>
      <c r="C37" s="3">
        <v>1</v>
      </c>
      <c r="D37" s="7">
        <v>0</v>
      </c>
      <c r="E37" s="7">
        <f t="shared" si="3"/>
        <v>0</v>
      </c>
      <c r="F37" s="13">
        <f t="shared" si="4"/>
        <v>0</v>
      </c>
    </row>
    <row r="38" spans="1:6" ht="48">
      <c r="A38" s="12" t="s">
        <v>36</v>
      </c>
      <c r="B38" s="2" t="s">
        <v>9</v>
      </c>
      <c r="C38" s="3">
        <v>1</v>
      </c>
      <c r="D38" s="7">
        <v>0</v>
      </c>
      <c r="E38" s="7">
        <v>0</v>
      </c>
      <c r="F38" s="13">
        <f t="shared" si="4"/>
        <v>0</v>
      </c>
    </row>
    <row r="39" spans="1:6" ht="24">
      <c r="A39" s="12" t="s">
        <v>37</v>
      </c>
      <c r="B39" s="2" t="s">
        <v>9</v>
      </c>
      <c r="C39" s="3">
        <v>1</v>
      </c>
      <c r="D39" s="7">
        <v>0</v>
      </c>
      <c r="E39" s="7">
        <v>0</v>
      </c>
      <c r="F39" s="13">
        <f t="shared" si="4"/>
        <v>0</v>
      </c>
    </row>
    <row r="40" spans="1:6" ht="36">
      <c r="A40" s="12" t="s">
        <v>20</v>
      </c>
      <c r="B40" s="2" t="s">
        <v>9</v>
      </c>
      <c r="C40" s="3">
        <v>1</v>
      </c>
      <c r="D40" s="7">
        <v>0</v>
      </c>
      <c r="E40" s="7">
        <f t="shared" si="3"/>
        <v>0</v>
      </c>
      <c r="F40" s="13">
        <f t="shared" si="4"/>
        <v>0</v>
      </c>
    </row>
    <row r="41" spans="1:7" ht="15">
      <c r="A41" s="4" t="s">
        <v>8</v>
      </c>
      <c r="B41" s="4"/>
      <c r="C41" s="5"/>
      <c r="D41" s="5"/>
      <c r="E41" s="5"/>
      <c r="F41" s="11">
        <f>SUM(F9:F40)</f>
        <v>0</v>
      </c>
      <c r="G41" s="8"/>
    </row>
  </sheetData>
  <sheetProtection/>
  <printOptions/>
  <pageMargins left="0.7086614173228347" right="0.7086614173228347" top="0.7480314960629921" bottom="0.7480314960629921"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Rozvoj Spisa03</dc:creator>
  <cp:keywords/>
  <dc:description/>
  <cp:lastModifiedBy>Lucia Balogová</cp:lastModifiedBy>
  <cp:lastPrinted>2019-04-02T12:21:53Z</cp:lastPrinted>
  <dcterms:created xsi:type="dcterms:W3CDTF">2018-03-16T08:36:55Z</dcterms:created>
  <dcterms:modified xsi:type="dcterms:W3CDTF">2019-04-02T12:22:13Z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1051</vt:i4>
  </property>
</Properties>
</file>